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/>
  <mc:AlternateContent xmlns:mc="http://schemas.openxmlformats.org/markup-compatibility/2006">
    <mc:Choice Requires="x15">
      <x15ac:absPath xmlns:x15ac="http://schemas.microsoft.com/office/spreadsheetml/2010/11/ac" url="C:\tmp\Templates_LS3\Manuals and Templates_LS3\Templates\"/>
    </mc:Choice>
  </mc:AlternateContent>
  <xr:revisionPtr revIDLastSave="0" documentId="13_ncr:1_{BD4B841E-440B-4359-AA4E-8ACF58DC2C25}" xr6:coauthVersionLast="36" xr6:coauthVersionMax="36" xr10:uidLastSave="{00000000-0000-0000-0000-000000000000}"/>
  <bookViews>
    <workbookView xWindow="0" yWindow="0" windowWidth="16380" windowHeight="8190" tabRatio="264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" i="1" l="1"/>
  <c r="F3" i="1" s="1"/>
  <c r="D4" i="1"/>
  <c r="F4" i="1" s="1"/>
  <c r="D5" i="1"/>
  <c r="F5" i="1" s="1"/>
  <c r="D6" i="1"/>
  <c r="F6" i="1" s="1"/>
  <c r="D7" i="1"/>
  <c r="F7" i="1" s="1"/>
  <c r="D12" i="1"/>
  <c r="F12" i="1" s="1"/>
  <c r="D13" i="1"/>
  <c r="F13" i="1" s="1"/>
  <c r="D14" i="1"/>
  <c r="F14" i="1" s="1"/>
  <c r="D15" i="1"/>
  <c r="F15" i="1" s="1"/>
  <c r="D16" i="1"/>
  <c r="F16" i="1" s="1"/>
</calcChain>
</file>

<file path=xl/sharedStrings.xml><?xml version="1.0" encoding="utf-8"?>
<sst xmlns="http://schemas.openxmlformats.org/spreadsheetml/2006/main" count="12" uniqueCount="10">
  <si>
    <t>100 uM</t>
  </si>
  <si>
    <t>10 nM 60% conversion</t>
  </si>
  <si>
    <t>nM</t>
  </si>
  <si>
    <t>KNO2 50 uM</t>
  </si>
  <si>
    <t>50 uM</t>
  </si>
  <si>
    <t>SNAP Calibration in CuCl2</t>
  </si>
  <si>
    <t>aliquot</t>
  </si>
  <si>
    <t>10 nM 100% conversion</t>
  </si>
  <si>
    <t>10 ml volume</t>
  </si>
  <si>
    <t>10ml KI-H2SO4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</si>
</sst>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E+000"/>
    <numFmt numFmtId="165" formatCode="0.0000000000"/>
    <numFmt numFmtId="166" formatCode="0.0000"/>
  </numFmts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 applyFont="1"/>
    <xf numFmtId="165" fontId="0" fillId="0" borderId="0" xfId="0" applyNumberFormat="1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164" fontId="0" fillId="0" borderId="0" xfId="0" quotePrefix="1" applyNumberFormat="1" applyFont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topLeftCell="A7" workbookViewId="0">
      <selection activeCell="A19" sqref="A19:F25"/>
    </sheetView>
  </sheetViews>
  <sheetFormatPr defaultColWidth="11.5703125" defaultRowHeight="12.75" x14ac:dyDescent="0.2"/>
  <cols>
    <col min="1" max="1" width="10.7109375" customWidth="1"/>
    <col min="2" max="2" width="11.28515625" customWidth="1"/>
    <col min="3" max="3" width="17.28515625" customWidth="1"/>
    <col min="4" max="4" width="21.140625" customWidth="1"/>
  </cols>
  <sheetData>
    <row r="1" spans="1:6" x14ac:dyDescent="0.2">
      <c r="A1" s="3" t="s">
        <v>5</v>
      </c>
    </row>
    <row r="2" spans="1:6" x14ac:dyDescent="0.2">
      <c r="A2" t="s">
        <v>0</v>
      </c>
      <c r="B2" t="s">
        <v>6</v>
      </c>
      <c r="C2" t="s">
        <v>8</v>
      </c>
      <c r="D2" s="1" t="s">
        <v>1</v>
      </c>
      <c r="F2" t="s">
        <v>2</v>
      </c>
    </row>
    <row r="3" spans="1:6" x14ac:dyDescent="0.2">
      <c r="A3" s="1">
        <v>9.9999999999999991E-5</v>
      </c>
      <c r="B3" s="1">
        <v>1.9999999999999999E-6</v>
      </c>
      <c r="C3" s="1">
        <v>0.01</v>
      </c>
      <c r="D3" s="2">
        <f>(A3*B3)/(C3+B3)*0.6</f>
        <v>1.1997600479904017E-8</v>
      </c>
      <c r="F3" s="5">
        <f>D3*1000000000</f>
        <v>11.997600479904017</v>
      </c>
    </row>
    <row r="4" spans="1:6" x14ac:dyDescent="0.2">
      <c r="A4" s="1">
        <v>9.9999999999999991E-5</v>
      </c>
      <c r="B4" s="1">
        <v>3.9999999999999998E-6</v>
      </c>
      <c r="C4" s="1">
        <v>0.01</v>
      </c>
      <c r="D4" s="2">
        <f>(A4*B4)/(C4+B4+B3)*0.6</f>
        <v>2.3985608634819104E-8</v>
      </c>
      <c r="F4" s="5">
        <f>D4*1000000000</f>
        <v>23.985608634819105</v>
      </c>
    </row>
    <row r="5" spans="1:6" x14ac:dyDescent="0.2">
      <c r="A5" s="1">
        <v>9.9999999999999991E-5</v>
      </c>
      <c r="B5" s="1">
        <v>7.9999999999999996E-6</v>
      </c>
      <c r="C5" s="1">
        <v>0.01</v>
      </c>
      <c r="D5" s="2">
        <f>(A5*B5)/(C5+B5+B4+B3)*0.6</f>
        <v>4.7932893948472129E-8</v>
      </c>
      <c r="F5" s="5">
        <f>D5*1000000000</f>
        <v>47.932893948472127</v>
      </c>
    </row>
    <row r="6" spans="1:6" x14ac:dyDescent="0.2">
      <c r="A6" s="1">
        <v>9.9999999999999991E-5</v>
      </c>
      <c r="B6" s="1">
        <v>1.5999999999999999E-5</v>
      </c>
      <c r="C6" s="1">
        <v>0.01</v>
      </c>
      <c r="D6" s="2">
        <f>(A6*B6)/(C6+B6+B5+B4+B3)*0.6</f>
        <v>9.5712861415752719E-8</v>
      </c>
      <c r="F6" s="5">
        <f>D6*1000000000</f>
        <v>95.712861415752712</v>
      </c>
    </row>
    <row r="7" spans="1:6" x14ac:dyDescent="0.2">
      <c r="A7" s="1">
        <v>9.9999999999999991E-5</v>
      </c>
      <c r="B7" s="1">
        <v>3.1999999999999999E-5</v>
      </c>
      <c r="C7" s="1">
        <v>0.01</v>
      </c>
      <c r="D7" s="2">
        <f>(A7*B7)/(C7+B7+B6+B5+B4+B3)*0.6</f>
        <v>1.9081693500298149E-7</v>
      </c>
      <c r="F7" s="5">
        <f>D7*1000000000</f>
        <v>190.8169350029815</v>
      </c>
    </row>
    <row r="10" spans="1:6" x14ac:dyDescent="0.2">
      <c r="A10" s="3" t="s">
        <v>3</v>
      </c>
    </row>
    <row r="11" spans="1:6" x14ac:dyDescent="0.2">
      <c r="A11" t="s">
        <v>4</v>
      </c>
      <c r="B11" t="s">
        <v>6</v>
      </c>
      <c r="C11" t="s">
        <v>9</v>
      </c>
      <c r="D11" s="4" t="s">
        <v>7</v>
      </c>
      <c r="F11" t="s">
        <v>2</v>
      </c>
    </row>
    <row r="12" spans="1:6" x14ac:dyDescent="0.2">
      <c r="A12" s="1">
        <v>5.0000000000000002E-5</v>
      </c>
      <c r="B12" s="1">
        <v>1.9999999999999999E-6</v>
      </c>
      <c r="C12" s="1">
        <v>0.01</v>
      </c>
      <c r="D12" s="2">
        <f>(A12*B12)/(C12+B12)</f>
        <v>9.9980003999200163E-9</v>
      </c>
      <c r="F12" s="5">
        <f>D12*1000000000</f>
        <v>9.9980003999200164</v>
      </c>
    </row>
    <row r="13" spans="1:6" x14ac:dyDescent="0.2">
      <c r="A13" s="1">
        <v>5.0000000000000002E-5</v>
      </c>
      <c r="B13" s="1">
        <v>3.9999999999999998E-6</v>
      </c>
      <c r="C13" s="1">
        <v>0.01</v>
      </c>
      <c r="D13" s="2">
        <f>(A13*B13)/(C13+B13)</f>
        <v>1.9992003198720509E-8</v>
      </c>
      <c r="F13" s="5">
        <f>D13*1000000000</f>
        <v>19.992003198720511</v>
      </c>
    </row>
    <row r="14" spans="1:6" x14ac:dyDescent="0.2">
      <c r="A14" s="1">
        <v>5.0000000000000002E-5</v>
      </c>
      <c r="B14" s="1">
        <v>7.9999999999999996E-6</v>
      </c>
      <c r="C14" s="1">
        <v>0.01</v>
      </c>
      <c r="D14" s="2">
        <f>(A14*B14)/(C14+B14)</f>
        <v>3.9968025579536371E-8</v>
      </c>
      <c r="F14" s="5">
        <f>D14*1000000000</f>
        <v>39.968025579536373</v>
      </c>
    </row>
    <row r="15" spans="1:6" x14ac:dyDescent="0.2">
      <c r="A15" s="1">
        <v>5.0000000000000002E-5</v>
      </c>
      <c r="B15" s="1">
        <v>1.5999999999999999E-5</v>
      </c>
      <c r="C15" s="1">
        <v>0.01</v>
      </c>
      <c r="D15" s="2">
        <f>(A15*B15)/(C15+B15)</f>
        <v>7.9872204472843452E-8</v>
      </c>
      <c r="F15" s="5">
        <f>D15*1000000000</f>
        <v>79.87220447284345</v>
      </c>
    </row>
    <row r="16" spans="1:6" x14ac:dyDescent="0.2">
      <c r="A16" s="1">
        <v>5.0000000000000002E-5</v>
      </c>
      <c r="B16" s="1">
        <v>3.1999999999999999E-5</v>
      </c>
      <c r="C16" s="1">
        <v>0.01</v>
      </c>
      <c r="D16" s="2">
        <f>(A16*B16)/(C16+B16)</f>
        <v>1.5948963317384369E-7</v>
      </c>
      <c r="F16" s="5">
        <f>D16*1000000000</f>
        <v>159.48963317384369</v>
      </c>
    </row>
    <row r="19" spans="1:6" x14ac:dyDescent="0.2">
      <c r="A19" s="3"/>
    </row>
    <row r="20" spans="1:6" x14ac:dyDescent="0.2">
      <c r="D20" s="4"/>
    </row>
    <row r="21" spans="1:6" x14ac:dyDescent="0.2">
      <c r="A21" s="6"/>
      <c r="B21" s="1"/>
      <c r="C21" s="1"/>
      <c r="D21" s="2"/>
      <c r="F21" s="7"/>
    </row>
    <row r="22" spans="1:6" x14ac:dyDescent="0.2">
      <c r="A22" s="6"/>
      <c r="B22" s="1"/>
      <c r="C22" s="1"/>
      <c r="D22" s="2"/>
      <c r="F22" s="7"/>
    </row>
    <row r="23" spans="1:6" x14ac:dyDescent="0.2">
      <c r="A23" s="6"/>
      <c r="B23" s="1"/>
      <c r="C23" s="1"/>
      <c r="D23" s="2"/>
      <c r="F23" s="7"/>
    </row>
    <row r="24" spans="1:6" x14ac:dyDescent="0.2">
      <c r="A24" s="6"/>
      <c r="B24" s="1"/>
      <c r="C24" s="1"/>
      <c r="D24" s="2"/>
      <c r="F24" s="7"/>
    </row>
    <row r="25" spans="1:6" x14ac:dyDescent="0.2">
      <c r="A25" s="6"/>
      <c r="B25" s="1"/>
      <c r="C25" s="1"/>
      <c r="D25" s="2"/>
      <c r="F25" s="7"/>
    </row>
  </sheetData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Schadl</dc:creator>
  <cp:lastModifiedBy>Jim Schadl - WPI</cp:lastModifiedBy>
  <dcterms:created xsi:type="dcterms:W3CDTF">2016-08-10T13:21:14Z</dcterms:created>
  <dcterms:modified xsi:type="dcterms:W3CDTF">2019-07-12T19:48:02Z</dcterms:modified>
</cp:coreProperties>
</file>